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b\อื่นๆ\งานวินัย\ITA\68\O12\"/>
    </mc:Choice>
  </mc:AlternateContent>
  <xr:revisionPtr revIDLastSave="0" documentId="13_ncr:1_{CA2308E8-CE23-4C6F-B70C-D89D129CA6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Sheet1!$A$1:$J$55</definedName>
    <definedName name="_xlnm.Print_Titles" localSheetId="0">Sheet1!$1:$3</definedName>
  </definedNames>
  <calcPr calcId="181029"/>
</workbook>
</file>

<file path=xl/calcChain.xml><?xml version="1.0" encoding="utf-8"?>
<calcChain xmlns="http://schemas.openxmlformats.org/spreadsheetml/2006/main">
  <c r="D28" i="1" l="1"/>
  <c r="D29" i="1" s="1"/>
  <c r="D54" i="1"/>
  <c r="D47" i="1"/>
  <c r="D42" i="1"/>
  <c r="D35" i="1"/>
  <c r="D26" i="1"/>
  <c r="D30" i="1" l="1"/>
  <c r="D55" i="1" s="1"/>
</calcChain>
</file>

<file path=xl/sharedStrings.xml><?xml version="1.0" encoding="utf-8"?>
<sst xmlns="http://schemas.openxmlformats.org/spreadsheetml/2006/main" count="136" uniqueCount="88">
  <si>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</si>
  <si>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</si>
  <si>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</si>
  <si>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</si>
  <si>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</si>
  <si>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</si>
  <si>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</si>
  <si>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</si>
  <si>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</si>
  <si>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</si>
  <si>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</si>
  <si>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</si>
  <si>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</si>
  <si>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</si>
  <si>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</si>
  <si>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</si>
  <si>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</si>
  <si>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</si>
  <si>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</si>
  <si>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</si>
  <si>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ตอบแทนพยาน</t>
  </si>
  <si>
    <t>คุ้มครองพยาน</t>
  </si>
  <si>
    <t>ตอบแทนนักจิต</t>
  </si>
  <si>
    <t>ตอบแทนชันสูตร</t>
  </si>
  <si>
    <t>ค่าส่งหมาย</t>
  </si>
  <si>
    <t>น้ำมันเชื้อเพลิง</t>
  </si>
  <si>
    <t>ค่าตอบแทน 5 ค่า</t>
  </si>
  <si>
    <t>ความพึงพอใจของผู้เสียหาย พยาน</t>
  </si>
  <si>
    <t xml:space="preserve">ผู้ต้องหาต่อการดำเนินมาตรการ </t>
  </si>
  <si>
    <t>คุ้มครองสิทธิ์ ตามหลักมนุษยชนใน</t>
  </si>
  <si>
    <t>กระบวนการยุติธรรม</t>
  </si>
  <si>
    <t>ปฏิรูประบบงานสอบสวน และการบังคับใช้กฎหมาย</t>
  </si>
  <si>
    <t>กำหนดมาตรการในการ ประหยัดพลังงาน</t>
  </si>
  <si>
    <t>เพื่อเพิ่มประสิทธิภาพให้กับข้าราชการ</t>
  </si>
  <si>
    <t>ตำรวจ ในการบริการประชาชน และ</t>
  </si>
  <si>
    <t>อำนวยความยุติธรรมได้อย่างรวดเร็ว</t>
  </si>
  <si>
    <t>ประชาชนมีความปลอดภัย</t>
  </si>
  <si>
    <t>ในชีวิตและทรัพย์สินและ</t>
  </si>
  <si>
    <t xml:space="preserve">เพิ่มประสิทธิภาพการบริการประชาชน </t>
  </si>
  <si>
    <t xml:space="preserve"> "</t>
  </si>
  <si>
    <t>ค่าใช้จ่ายสาธารณูปโภคลดลง</t>
  </si>
  <si>
    <t>1 ต.ค.67 - 30 ก.ย.68</t>
  </si>
  <si>
    <t>กิจกรรมการบังคับใช้กฎหมายและบริการประชาชน</t>
  </si>
  <si>
    <t>โครงการการบังคับใช้กฎหมาย อำนวยความยุติธรรม และบริการประชาชน</t>
  </si>
  <si>
    <t>กิจกรรม การมีส่วนร่วมของประชาชนในการป้องกันอาชญากรรม</t>
  </si>
  <si>
    <t>งบรายจ่ายอื่น</t>
  </si>
  <si>
    <t>โครงการ สร้างภูมิคุ้มกันและป้องกันยาเสพติด</t>
  </si>
  <si>
    <t>กิจกรรม การสร้างภูมิคุ้มกันในกลุ่มเป้าหมายระดับ โรงเรียนประถมศึกษา และมัธยมศึกษาหรือเทียบเท่า</t>
  </si>
  <si>
    <t>งบรายจ่ายอื่น  (ปิดล้อม)</t>
  </si>
  <si>
    <t xml:space="preserve"> 1. งบดำเนินงาน</t>
  </si>
  <si>
    <t>โครงการรณรงค์ป้องกันและแก้ไขปัญหาอุบัติเหตุทางถนน ช่วงเทศกาลสำคัญ</t>
  </si>
  <si>
    <t>โครงการ ปฏิรูประบบงานตำรวจ</t>
  </si>
  <si>
    <t>กิจกรรม การปฏิรูประบบงานสอบสวนและการบังคับใช้กฎหมาย</t>
  </si>
  <si>
    <t>งบดำเนินงาน</t>
  </si>
  <si>
    <t xml:space="preserve">  2. งบรายจ่ายอื่น</t>
  </si>
  <si>
    <t>3.1 โครงการตำบลตามแนวชายแดนมีความมั่นคงปลอดภัย ในชีวิตและทรัพย์สิน</t>
  </si>
  <si>
    <t>3.2 โครงการสร้างเครือข่ายการมีส่วนร่วมของประชาชน ในการแก้ไขปัญหาความเดือดร้อนของประชาชนในระดับ สถานีตำรวจ เพื่อสนับสนุนการป้องกันอาชญากรรม</t>
  </si>
  <si>
    <t>3.1 ภารกิจชุมชนและมวลชนสัมพันธ์</t>
  </si>
  <si>
    <t>กิจกรรม การสกัดกั น ปราบปราม การผลิต การค้ายาเสพติด</t>
  </si>
  <si>
    <t>โครงการ ปราบปรามการค้ายาเสพติด</t>
  </si>
  <si>
    <t xml:space="preserve">4.1 ค่าใช้จ่ายในการปราบปรามนักค้ายาเสพติดและสกัดกั้น การนำเข้า - ส่งออกยาเสพติด
</t>
  </si>
  <si>
    <t>5.1 ค่าใช้จ่ายโครงการการศึกษาเพื่อต่อต้านการใช้ยาเสพติด 
ในเด็กนักเรียน (D.A.R.E. ประเทศไทย)</t>
  </si>
  <si>
    <t>5.2 ค่าใช้จ่ายโครงการตำรวจประสานโรงเรียน</t>
  </si>
  <si>
    <t>5.3 ค่าใช้จ่ายโครงการดำเนินงานตำบลยั่งยืน เพื่อแก้ไขปัญหายาเสพติด 
แบบครบวงจรตามยุทธศาสตร์ชาติ</t>
  </si>
  <si>
    <t xml:space="preserve"> - โรงเรียนในพื้นที่รับผิดชอบทุกโรงเรียนมีส่วนร่วมในการส่งเสริมกิจกรรมเพื่อเสริมสร้างภูมิคุ้มกันยาเสพติด  รวมทั้งเป็นการป้องกันการเข้าไปเกี่ยวข้องกับยาเสพติด</t>
  </si>
  <si>
    <t xml:space="preserve"> - ส่งเสริมกิจกรรมเพื่อเสริมสร้าง  ภูมิคุ้มกันยาเสพติด รวมทั้งป้องกัน การเข้าไปเกี่ยวข้องกับยาเสพติด</t>
  </si>
  <si>
    <t xml:space="preserve"> เพื่อให้เด็กนักเรียนเข้าใจเกี่ยวกับการต่อต้านการใช้ยาเสพติดและวิธีหลีกเลี่ยงการใช้ความรุนแรง และยังเป็นการสร้างความสัมพันธภาพที่ดีระหว่างตำรวจ นักเรียน ครู ผู้ปกครอง </t>
  </si>
  <si>
    <t xml:space="preserve"> - ให้ความรู้เพื่อป้องกันยาเสพติด   ผ่านการเรียนการสอนหลักสูตรใน   สถานศึกษาที่เหมาะสม ตามช่วงวัย         - ให้เด็กรู้จักใช้ทางเลือกอื่นๆ นอกเหนือ - ให้เด็กรู้จักใช้ทักษะในการตัดสินใจ จากการใช้ยาเสพติดและความรุนแรง</t>
  </si>
  <si>
    <t>ลดการเกิดอบัติเหตุในท้องถนนในช่วงเทศกาลปีใหม่</t>
  </si>
  <si>
    <t>อุบัติเหตุลดลง และประชาชนพึงพอใจในการตั้งบริการ</t>
  </si>
  <si>
    <t>เพื่อเพิ่มประสิทธิภาพให้กับข้าราชการตำรวจ ในการบริการประชาชน และอำนวยความยุติธรรมได้อย่างรวดเร็ว</t>
  </si>
  <si>
    <t xml:space="preserve">ประชาชนมีความปลอดภัยในชีวิตและทรัพย์สินและเพิ่มประสิทธิภาพการบริการประชาชน </t>
  </si>
  <si>
    <t>รวมงบการดำเนินงาน</t>
  </si>
  <si>
    <t>รวมงบรายจ่ายอื่น</t>
  </si>
  <si>
    <t>ดำเนินการโครงการชุมชนยั่งยืนในพื้นที่แพร่ระบาดยาเสพติด และการตรวจติดจาม ให้คำแนะนำ และประเมินผล</t>
  </si>
  <si>
    <t>ปัญหายาเสพติด ในชุมชนลดลง ผู้ที่ได้รับการติดตามมีอาชีพสามารถเลี้ยงดูตรอบครัว รวมถึงอาชญากรรมในชุมชนลดลง</t>
  </si>
  <si>
    <t>สร้างเครือข่ายเพื่อให้ประชาชนในชุมชนมีส่วนเกี่ยวข้องในการป้องกันความเดือนร้อน และป้องกันการเกิดอาชญากรรมในชุมชน</t>
  </si>
  <si>
    <t>อาชญากรรมที่เกิดขึ้นในชุมชนลดลง รวมถึงปัญหายาเสพติดลดลงเนื่องจากประชาชนเข้าถึงการทำงานของเจ้าหน้าที่ตำรวจ จึงสามารถแจ้งเหตุได้ทันท่วงที</t>
  </si>
  <si>
    <t xml:space="preserve">นโยบายตำรวจชุมชนและมวลชนสัมพันธ์เน้นแก้ไขปัญหาอาชญากรรมของชุมชน โดยได้รับมีความร่วมมือกันเป็นอย่างดีจากเจ้าหน้าที่ตำรวจ ผู้นำชุมชน แลประชาชนในการแก้ไขปัญหาอาชญากรรมในพื้นที่ ซึ่งจากการดำเนินงานสามารถลดปัญหาอาชญากรรมในพื้นที่อย่างเห็นได้ชัด </t>
  </si>
  <si>
    <t xml:space="preserve">โดยได้รับมีความร่วมมือกันเป็นอย่างดีจากเจ้าหน้าที่ตำรวจ ผู้นำชุมชน และประชาชนในการแก้ไขปัญหาอาชญากรรมในพื้นที่ ซึ่งจากการดำเนินงานสามารถลดปัญหาอาชญากรรมในพื้นที่อย่างเห็นได้ชัด </t>
  </si>
  <si>
    <t xml:space="preserve"> ตำรวจในสังกัด ที่มีพื้นที่รับผิดชอบตามแนวชายแดน ร่วมกับตำรวจตระเวนชายแดนในพื้น ป้องกันการลักลอบการหนีเข้าเมืองรวมทั้งการลักลอบขนยาเสพติด และประชาชนในพื้นที่มีส่วนเกี่ยวข้องการการป้องกันการกระทำความผิด</t>
  </si>
  <si>
    <t xml:space="preserve"> ประชาชนในพื้นที่ตามแนวชายแดนทราบถึงแนวทางการป้องกันการเกิดอาชญากรรมในพื้นที่แนวชายแดน รวมถึงการลักลอบขนยาเสพติดจากประเทศเพื่อนบ้าน</t>
  </si>
  <si>
    <t>การลักลอบขนย้ายยาเสพติดในพื้นที่ลดลง มีการสกัดกั้นอย่างเข้มแข็ง</t>
  </si>
  <si>
    <t>ด่านตรวจบูรณาการเพื่อความมั่นคงและป้องกันการลักลอบยาเสพติด และการกระทำความผิด</t>
  </si>
  <si>
    <t>รวมทั้งสิ้น</t>
  </si>
  <si>
    <t>แผนการใช้จ่ายงบประมาณ 
สถานีตำรวจภูธรบางแก้ว
ประจำปีงบประมาณ พ.ศ. 2568</t>
  </si>
  <si>
    <t>-</t>
  </si>
  <si>
    <t>โครงการ การบังคับใช้กฎหมาย อำนวยความยุติธรรม และบริการประชาชน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</si>
</sst>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_);_(* \(#,##0\);_(* &quot;-&quot;??_);_(@_)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2"/>
      <color theme="1"/>
      <name val="Angsana New"/>
      <family val="1"/>
    </font>
    <font>
      <b/>
      <sz val="12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2"/>
      <color theme="1"/>
      <name val="TH SarabunIT๙"/>
      <family val="2"/>
    </font>
    <font>
      <b/>
      <sz val="16"/>
      <name val="TH SarabunIT๙"/>
      <family val="2"/>
    </font>
    <font>
      <sz val="12"/>
      <color theme="1"/>
      <name val="TH SarabunIT๙"/>
      <family val="2"/>
    </font>
    <font>
      <b/>
      <sz val="11"/>
      <color theme="1"/>
      <name val="TH SarabunIT๙"/>
      <family val="2"/>
    </font>
  </fonts>
  <fills count="12">
    <fill>
      <patternFill patternType="none"/>
    </fill>
    <fill>
      <patternFill patternType="gray125"/>
    </fill>
    <fill>
      <patternFill patternType="solid">
        <fgColor rgb="FFFFC6C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43" fontId="4" fillId="0" borderId="1" xfId="1" applyFont="1" applyBorder="1"/>
    <xf numFmtId="43" fontId="5" fillId="0" borderId="1" xfId="1" applyFont="1" applyBorder="1" applyAlignment="1">
      <alignment vertical="center" wrapText="1"/>
    </xf>
    <xf numFmtId="43" fontId="5" fillId="0" borderId="1" xfId="1" applyFont="1" applyBorder="1"/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/>
    <xf numFmtId="43" fontId="5" fillId="0" borderId="7" xfId="1" applyFont="1" applyBorder="1" applyAlignment="1">
      <alignment vertical="center" wrapText="1"/>
    </xf>
    <xf numFmtId="0" fontId="4" fillId="0" borderId="4" xfId="0" applyFont="1" applyBorder="1"/>
    <xf numFmtId="43" fontId="5" fillId="0" borderId="4" xfId="1" applyFont="1" applyBorder="1" applyAlignment="1">
      <alignment vertical="center" wrapText="1"/>
    </xf>
    <xf numFmtId="0" fontId="4" fillId="0" borderId="8" xfId="0" applyFont="1" applyBorder="1" applyAlignment="1">
      <alignment horizontal="center"/>
    </xf>
    <xf numFmtId="0" fontId="4" fillId="0" borderId="5" xfId="0" applyFont="1" applyBorder="1"/>
    <xf numFmtId="43" fontId="4" fillId="0" borderId="8" xfId="1" applyFont="1" applyFill="1" applyBorder="1" applyAlignment="1"/>
    <xf numFmtId="43" fontId="3" fillId="0" borderId="0" xfId="1" applyFont="1"/>
    <xf numFmtId="43" fontId="4" fillId="2" borderId="8" xfId="1" applyFont="1" applyFill="1" applyBorder="1"/>
    <xf numFmtId="0" fontId="4" fillId="2" borderId="8" xfId="0" applyFont="1" applyFill="1" applyBorder="1"/>
    <xf numFmtId="43" fontId="4" fillId="2" borderId="4" xfId="1" applyFont="1" applyFill="1" applyBorder="1"/>
    <xf numFmtId="0" fontId="4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87" fontId="8" fillId="0" borderId="4" xfId="1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3" fontId="4" fillId="0" borderId="4" xfId="1" applyFont="1" applyFill="1" applyBorder="1"/>
    <xf numFmtId="0" fontId="6" fillId="0" borderId="4" xfId="0" applyFont="1" applyBorder="1" applyAlignment="1">
      <alignment horizontal="center"/>
    </xf>
    <xf numFmtId="0" fontId="5" fillId="2" borderId="8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43" fontId="4" fillId="0" borderId="8" xfId="1" applyFont="1" applyBorder="1"/>
    <xf numFmtId="0" fontId="10" fillId="3" borderId="4" xfId="0" applyFont="1" applyFill="1" applyBorder="1"/>
    <xf numFmtId="0" fontId="7" fillId="3" borderId="4" xfId="0" applyFont="1" applyFill="1" applyBorder="1" applyAlignment="1">
      <alignment horizontal="center"/>
    </xf>
    <xf numFmtId="43" fontId="4" fillId="3" borderId="4" xfId="1" applyFont="1" applyFill="1" applyBorder="1"/>
    <xf numFmtId="0" fontId="4" fillId="3" borderId="4" xfId="0" applyFont="1" applyFill="1" applyBorder="1"/>
    <xf numFmtId="0" fontId="6" fillId="3" borderId="4" xfId="0" applyFont="1" applyFill="1" applyBorder="1" applyAlignment="1">
      <alignment horizontal="center"/>
    </xf>
    <xf numFmtId="43" fontId="5" fillId="3" borderId="7" xfId="1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43" fontId="4" fillId="3" borderId="7" xfId="1" applyFont="1" applyFill="1" applyBorder="1"/>
    <xf numFmtId="0" fontId="4" fillId="3" borderId="1" xfId="0" applyFont="1" applyFill="1" applyBorder="1"/>
    <xf numFmtId="0" fontId="2" fillId="3" borderId="1" xfId="0" applyFont="1" applyFill="1" applyBorder="1"/>
    <xf numFmtId="43" fontId="5" fillId="3" borderId="1" xfId="1" applyFont="1" applyFill="1" applyBorder="1"/>
    <xf numFmtId="43" fontId="5" fillId="3" borderId="1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/>
    </xf>
    <xf numFmtId="0" fontId="5" fillId="2" borderId="4" xfId="0" applyFont="1" applyFill="1" applyBorder="1" applyAlignment="1">
      <alignment wrapText="1"/>
    </xf>
    <xf numFmtId="187" fontId="8" fillId="3" borderId="1" xfId="1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3" borderId="7" xfId="0" applyFont="1" applyFill="1" applyBorder="1"/>
    <xf numFmtId="0" fontId="2" fillId="0" borderId="7" xfId="0" applyFont="1" applyBorder="1" applyAlignment="1">
      <alignment horizontal="center"/>
    </xf>
    <xf numFmtId="0" fontId="12" fillId="0" borderId="0" xfId="0" applyFont="1"/>
    <xf numFmtId="43" fontId="10" fillId="4" borderId="1" xfId="1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" fillId="5" borderId="1" xfId="0" applyFont="1" applyFill="1" applyBorder="1"/>
    <xf numFmtId="187" fontId="9" fillId="5" borderId="1" xfId="1" applyNumberFormat="1" applyFont="1" applyFill="1" applyBorder="1" applyAlignment="1">
      <alignment horizontal="center"/>
    </xf>
    <xf numFmtId="43" fontId="10" fillId="5" borderId="1" xfId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wrapText="1"/>
    </xf>
    <xf numFmtId="43" fontId="2" fillId="4" borderId="1" xfId="1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9" fillId="4" borderId="8" xfId="0" applyFont="1" applyFill="1" applyBorder="1" applyAlignment="1">
      <alignment vertical="center" wrapText="1"/>
    </xf>
    <xf numFmtId="43" fontId="2" fillId="4" borderId="8" xfId="1" applyFont="1" applyFill="1" applyBorder="1" applyAlignment="1">
      <alignment vertical="center"/>
    </xf>
    <xf numFmtId="43" fontId="10" fillId="4" borderId="8" xfId="1" applyFont="1" applyFill="1" applyBorder="1" applyAlignment="1">
      <alignment vertical="center" wrapText="1"/>
    </xf>
    <xf numFmtId="0" fontId="10" fillId="4" borderId="8" xfId="0" applyFont="1" applyFill="1" applyBorder="1" applyAlignment="1">
      <alignment horizontal="center" vertical="center" wrapText="1"/>
    </xf>
    <xf numFmtId="187" fontId="7" fillId="0" borderId="7" xfId="1" applyNumberFormat="1" applyFont="1" applyFill="1" applyBorder="1" applyAlignment="1">
      <alignment horizontal="left"/>
    </xf>
    <xf numFmtId="187" fontId="7" fillId="0" borderId="4" xfId="1" applyNumberFormat="1" applyFont="1" applyFill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87" fontId="7" fillId="0" borderId="4" xfId="1" applyNumberFormat="1" applyFont="1" applyFill="1" applyBorder="1" applyAlignment="1">
      <alignment horizontal="left" vertical="top" wrapText="1"/>
    </xf>
    <xf numFmtId="43" fontId="5" fillId="0" borderId="1" xfId="1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43" fontId="4" fillId="0" borderId="1" xfId="1" applyFont="1" applyFill="1" applyBorder="1" applyAlignment="1">
      <alignment vertical="top"/>
    </xf>
    <xf numFmtId="0" fontId="4" fillId="0" borderId="7" xfId="0" applyFont="1" applyBorder="1" applyAlignment="1">
      <alignment vertical="top"/>
    </xf>
    <xf numFmtId="187" fontId="7" fillId="0" borderId="7" xfId="1" applyNumberFormat="1" applyFont="1" applyFill="1" applyBorder="1" applyAlignment="1">
      <alignment horizontal="left" vertical="top" wrapText="1"/>
    </xf>
    <xf numFmtId="43" fontId="5" fillId="0" borderId="7" xfId="1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43" fontId="5" fillId="0" borderId="8" xfId="1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187" fontId="7" fillId="0" borderId="1" xfId="1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43" fontId="4" fillId="0" borderId="1" xfId="1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43" fontId="4" fillId="0" borderId="4" xfId="1" applyFont="1" applyFill="1" applyBorder="1" applyAlignment="1">
      <alignment vertical="top"/>
    </xf>
    <xf numFmtId="0" fontId="6" fillId="0" borderId="4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left" vertical="top" wrapText="1"/>
    </xf>
    <xf numFmtId="0" fontId="5" fillId="7" borderId="8" xfId="0" applyFont="1" applyFill="1" applyBorder="1"/>
    <xf numFmtId="0" fontId="7" fillId="7" borderId="8" xfId="0" applyFont="1" applyFill="1" applyBorder="1" applyAlignment="1">
      <alignment horizontal="center"/>
    </xf>
    <xf numFmtId="43" fontId="4" fillId="7" borderId="8" xfId="1" applyFont="1" applyFill="1" applyBorder="1"/>
    <xf numFmtId="0" fontId="4" fillId="7" borderId="8" xfId="0" applyFont="1" applyFill="1" applyBorder="1"/>
    <xf numFmtId="0" fontId="6" fillId="7" borderId="9" xfId="0" applyFont="1" applyFill="1" applyBorder="1" applyAlignment="1">
      <alignment horizontal="center"/>
    </xf>
    <xf numFmtId="0" fontId="5" fillId="7" borderId="7" xfId="0" applyFont="1" applyFill="1" applyBorder="1"/>
    <xf numFmtId="0" fontId="7" fillId="7" borderId="7" xfId="0" applyFont="1" applyFill="1" applyBorder="1" applyAlignment="1">
      <alignment horizontal="center"/>
    </xf>
    <xf numFmtId="43" fontId="4" fillId="7" borderId="7" xfId="1" applyFont="1" applyFill="1" applyBorder="1"/>
    <xf numFmtId="0" fontId="4" fillId="7" borderId="7" xfId="0" applyFont="1" applyFill="1" applyBorder="1"/>
    <xf numFmtId="0" fontId="6" fillId="7" borderId="7" xfId="0" applyFont="1" applyFill="1" applyBorder="1" applyAlignment="1">
      <alignment horizontal="center"/>
    </xf>
    <xf numFmtId="0" fontId="5" fillId="7" borderId="4" xfId="0" applyFont="1" applyFill="1" applyBorder="1"/>
    <xf numFmtId="0" fontId="7" fillId="7" borderId="4" xfId="0" applyFont="1" applyFill="1" applyBorder="1" applyAlignment="1">
      <alignment horizontal="center"/>
    </xf>
    <xf numFmtId="43" fontId="4" fillId="7" borderId="4" xfId="1" applyFont="1" applyFill="1" applyBorder="1"/>
    <xf numFmtId="0" fontId="4" fillId="7" borderId="4" xfId="0" applyFont="1" applyFill="1" applyBorder="1"/>
    <xf numFmtId="0" fontId="6" fillId="7" borderId="4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vertical="center"/>
    </xf>
    <xf numFmtId="0" fontId="9" fillId="8" borderId="8" xfId="0" applyFont="1" applyFill="1" applyBorder="1" applyAlignment="1">
      <alignment vertical="center" wrapText="1"/>
    </xf>
    <xf numFmtId="43" fontId="2" fillId="8" borderId="8" xfId="1" applyFont="1" applyFill="1" applyBorder="1" applyAlignment="1">
      <alignment vertical="center"/>
    </xf>
    <xf numFmtId="43" fontId="10" fillId="8" borderId="8" xfId="1" applyFont="1" applyFill="1" applyBorder="1" applyAlignment="1">
      <alignment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2" fillId="8" borderId="1" xfId="0" applyFont="1" applyFill="1" applyBorder="1"/>
    <xf numFmtId="43" fontId="2" fillId="8" borderId="1" xfId="1" applyFont="1" applyFill="1" applyBorder="1"/>
    <xf numFmtId="43" fontId="10" fillId="8" borderId="1" xfId="1" applyFont="1" applyFill="1" applyBorder="1" applyAlignment="1">
      <alignment vertical="center" wrapText="1"/>
    </xf>
    <xf numFmtId="0" fontId="4" fillId="9" borderId="8" xfId="0" applyFont="1" applyFill="1" applyBorder="1" applyAlignment="1">
      <alignment horizontal="center"/>
    </xf>
    <xf numFmtId="0" fontId="5" fillId="9" borderId="8" xfId="0" applyFont="1" applyFill="1" applyBorder="1" applyAlignment="1">
      <alignment wrapText="1"/>
    </xf>
    <xf numFmtId="0" fontId="7" fillId="9" borderId="8" xfId="0" applyFont="1" applyFill="1" applyBorder="1" applyAlignment="1">
      <alignment horizontal="center"/>
    </xf>
    <xf numFmtId="43" fontId="4" fillId="9" borderId="8" xfId="1" applyFont="1" applyFill="1" applyBorder="1"/>
    <xf numFmtId="0" fontId="4" fillId="9" borderId="8" xfId="0" applyFont="1" applyFill="1" applyBorder="1"/>
    <xf numFmtId="0" fontId="6" fillId="9" borderId="8" xfId="0" applyFont="1" applyFill="1" applyBorder="1" applyAlignment="1">
      <alignment horizontal="center"/>
    </xf>
    <xf numFmtId="0" fontId="4" fillId="9" borderId="7" xfId="0" applyFont="1" applyFill="1" applyBorder="1" applyAlignment="1">
      <alignment horizontal="center"/>
    </xf>
    <xf numFmtId="0" fontId="5" fillId="9" borderId="4" xfId="0" applyFont="1" applyFill="1" applyBorder="1" applyAlignment="1">
      <alignment wrapText="1"/>
    </xf>
    <xf numFmtId="0" fontId="7" fillId="9" borderId="4" xfId="0" applyFont="1" applyFill="1" applyBorder="1" applyAlignment="1">
      <alignment horizontal="center"/>
    </xf>
    <xf numFmtId="43" fontId="4" fillId="9" borderId="4" xfId="1" applyFont="1" applyFill="1" applyBorder="1"/>
    <xf numFmtId="0" fontId="4" fillId="9" borderId="4" xfId="0" applyFont="1" applyFill="1" applyBorder="1"/>
    <xf numFmtId="0" fontId="6" fillId="9" borderId="4" xfId="0" applyFont="1" applyFill="1" applyBorder="1" applyAlignment="1">
      <alignment horizontal="center"/>
    </xf>
    <xf numFmtId="0" fontId="2" fillId="9" borderId="4" xfId="0" applyFont="1" applyFill="1" applyBorder="1"/>
    <xf numFmtId="0" fontId="4" fillId="10" borderId="8" xfId="0" applyFont="1" applyFill="1" applyBorder="1" applyAlignment="1">
      <alignment horizontal="center"/>
    </xf>
    <xf numFmtId="0" fontId="5" fillId="10" borderId="8" xfId="0" applyFont="1" applyFill="1" applyBorder="1"/>
    <xf numFmtId="0" fontId="7" fillId="10" borderId="8" xfId="0" applyFont="1" applyFill="1" applyBorder="1" applyAlignment="1">
      <alignment horizontal="center"/>
    </xf>
    <xf numFmtId="43" fontId="4" fillId="10" borderId="8" xfId="1" applyFont="1" applyFill="1" applyBorder="1"/>
    <xf numFmtId="0" fontId="4" fillId="10" borderId="8" xfId="0" applyFont="1" applyFill="1" applyBorder="1"/>
    <xf numFmtId="0" fontId="6" fillId="10" borderId="8" xfId="0" applyFont="1" applyFill="1" applyBorder="1" applyAlignment="1">
      <alignment horizontal="center"/>
    </xf>
    <xf numFmtId="0" fontId="4" fillId="10" borderId="7" xfId="0" applyFont="1" applyFill="1" applyBorder="1" applyAlignment="1">
      <alignment horizontal="center"/>
    </xf>
    <xf numFmtId="0" fontId="5" fillId="10" borderId="4" xfId="0" applyFont="1" applyFill="1" applyBorder="1"/>
    <xf numFmtId="0" fontId="7" fillId="10" borderId="4" xfId="0" applyFont="1" applyFill="1" applyBorder="1" applyAlignment="1">
      <alignment horizontal="center"/>
    </xf>
    <xf numFmtId="43" fontId="4" fillId="10" borderId="4" xfId="1" applyFont="1" applyFill="1" applyBorder="1"/>
    <xf numFmtId="0" fontId="4" fillId="10" borderId="4" xfId="0" applyFont="1" applyFill="1" applyBorder="1"/>
    <xf numFmtId="0" fontId="6" fillId="10" borderId="4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5" fillId="11" borderId="7" xfId="0" applyFont="1" applyFill="1" applyBorder="1"/>
    <xf numFmtId="0" fontId="7" fillId="11" borderId="7" xfId="0" applyFont="1" applyFill="1" applyBorder="1" applyAlignment="1">
      <alignment horizontal="center"/>
    </xf>
    <xf numFmtId="43" fontId="4" fillId="11" borderId="7" xfId="1" applyFont="1" applyFill="1" applyBorder="1"/>
    <xf numFmtId="0" fontId="4" fillId="11" borderId="7" xfId="0" applyFont="1" applyFill="1" applyBorder="1"/>
    <xf numFmtId="0" fontId="6" fillId="11" borderId="7" xfId="0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10" fillId="11" borderId="1" xfId="0" applyFont="1" applyFill="1" applyBorder="1"/>
    <xf numFmtId="0" fontId="7" fillId="11" borderId="1" xfId="0" applyFont="1" applyFill="1" applyBorder="1" applyAlignment="1">
      <alignment horizontal="center"/>
    </xf>
    <xf numFmtId="43" fontId="4" fillId="11" borderId="1" xfId="1" applyFont="1" applyFill="1" applyBorder="1"/>
    <xf numFmtId="0" fontId="4" fillId="11" borderId="1" xfId="0" applyFont="1" applyFill="1" applyBorder="1"/>
    <xf numFmtId="0" fontId="6" fillId="11" borderId="1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3" fontId="2" fillId="6" borderId="1" xfId="1" applyFont="1" applyFill="1" applyBorder="1" applyAlignment="1">
      <alignment horizontal="center" vertical="center"/>
    </xf>
    <xf numFmtId="43" fontId="2" fillId="6" borderId="1" xfId="1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view="pageBreakPreview" zoomScale="59" zoomScaleNormal="80" zoomScaleSheetLayoutView="59" workbookViewId="0">
      <selection activeCell="G41" sqref="G41"/>
    </sheetView>
  </sheetViews>
  <sheetFormatPr defaultColWidth="9" defaultRowHeight="14.4" x14ac:dyDescent="0.3"/>
  <cols>
    <col min="1" max="1" width="5.19921875" style="1" customWidth="1"/>
    <col min="2" max="2" width="52" style="1" customWidth="1"/>
    <col min="3" max="3" width="23.3984375" style="1" bestFit="1" customWidth="1"/>
    <col min="4" max="4" width="16.59765625" style="18" bestFit="1" customWidth="1"/>
    <col min="5" max="8" width="9.59765625" style="18" customWidth="1"/>
    <col min="9" max="9" width="18.5" style="1" customWidth="1"/>
    <col min="10" max="10" width="24" style="1" bestFit="1" customWidth="1"/>
    <col min="11" max="16384" width="9" style="1"/>
  </cols>
  <sheetData>
    <row r="1" spans="1:10" ht="21" customHeight="1" x14ac:dyDescent="0.3">
      <c r="A1" s="169" t="s">
        <v>85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21" customHeight="1" x14ac:dyDescent="0.3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0" ht="20.399999999999999" customHeight="1" x14ac:dyDescent="0.3">
      <c r="A3" s="171"/>
      <c r="B3" s="171"/>
      <c r="C3" s="171"/>
      <c r="D3" s="171"/>
      <c r="E3" s="171"/>
      <c r="F3" s="171"/>
      <c r="G3" s="171"/>
      <c r="H3" s="171"/>
      <c r="I3" s="171"/>
      <c r="J3" s="171"/>
    </row>
    <row r="4" spans="1:10" ht="23.25" customHeight="1" x14ac:dyDescent="0.3">
      <c r="A4" s="172" t="s">
        <v>0</v>
      </c>
      <c r="B4" s="174" t="s">
        <v>11</v>
      </c>
      <c r="C4" s="174" t="s">
        <v>1</v>
      </c>
      <c r="D4" s="178" t="s">
        <v>2</v>
      </c>
      <c r="E4" s="179"/>
      <c r="F4" s="179"/>
      <c r="G4" s="179"/>
      <c r="H4" s="180"/>
      <c r="I4" s="174" t="s">
        <v>8</v>
      </c>
      <c r="J4" s="174" t="s">
        <v>9</v>
      </c>
    </row>
    <row r="5" spans="1:10" x14ac:dyDescent="0.3">
      <c r="A5" s="173"/>
      <c r="B5" s="175"/>
      <c r="C5" s="175"/>
      <c r="D5" s="176" t="s">
        <v>3</v>
      </c>
      <c r="E5" s="177" t="s">
        <v>4</v>
      </c>
      <c r="F5" s="176" t="s">
        <v>5</v>
      </c>
      <c r="G5" s="176" t="s">
        <v>6</v>
      </c>
      <c r="H5" s="176" t="s">
        <v>7</v>
      </c>
      <c r="I5" s="175"/>
      <c r="J5" s="175"/>
    </row>
    <row r="6" spans="1:10" ht="27.75" customHeight="1" thickBot="1" x14ac:dyDescent="0.35">
      <c r="A6" s="173"/>
      <c r="B6" s="175"/>
      <c r="C6" s="175"/>
      <c r="D6" s="176"/>
      <c r="E6" s="177"/>
      <c r="F6" s="176"/>
      <c r="G6" s="176"/>
      <c r="H6" s="176"/>
      <c r="I6" s="175"/>
      <c r="J6" s="175"/>
    </row>
    <row r="7" spans="1:10" ht="21.6" x14ac:dyDescent="0.45">
      <c r="A7" s="15">
        <v>1</v>
      </c>
      <c r="B7" s="106" t="s">
        <v>43</v>
      </c>
      <c r="C7" s="107" t="s">
        <v>33</v>
      </c>
      <c r="D7" s="108"/>
      <c r="E7" s="108"/>
      <c r="F7" s="108"/>
      <c r="G7" s="108"/>
      <c r="H7" s="108"/>
      <c r="I7" s="109"/>
      <c r="J7" s="110" t="s">
        <v>36</v>
      </c>
    </row>
    <row r="8" spans="1:10" ht="21.6" x14ac:dyDescent="0.45">
      <c r="A8" s="7"/>
      <c r="B8" s="111" t="s">
        <v>42</v>
      </c>
      <c r="C8" s="112" t="s">
        <v>34</v>
      </c>
      <c r="D8" s="113"/>
      <c r="E8" s="113"/>
      <c r="F8" s="113"/>
      <c r="G8" s="113"/>
      <c r="H8" s="113"/>
      <c r="I8" s="114"/>
      <c r="J8" s="115" t="s">
        <v>37</v>
      </c>
    </row>
    <row r="9" spans="1:10" ht="21.6" x14ac:dyDescent="0.45">
      <c r="A9" s="7"/>
      <c r="B9" s="116"/>
      <c r="C9" s="117" t="s">
        <v>35</v>
      </c>
      <c r="D9" s="118"/>
      <c r="E9" s="118"/>
      <c r="F9" s="118"/>
      <c r="G9" s="118"/>
      <c r="H9" s="118"/>
      <c r="I9" s="119"/>
      <c r="J9" s="120" t="s">
        <v>38</v>
      </c>
    </row>
    <row r="10" spans="1:10" ht="21.6" x14ac:dyDescent="0.45">
      <c r="A10" s="7"/>
      <c r="B10" s="37" t="s">
        <v>49</v>
      </c>
      <c r="C10" s="38"/>
      <c r="D10" s="39"/>
      <c r="E10" s="39"/>
      <c r="F10" s="39"/>
      <c r="G10" s="39"/>
      <c r="H10" s="39"/>
      <c r="I10" s="40"/>
      <c r="J10" s="41"/>
    </row>
    <row r="11" spans="1:10" ht="21" customHeight="1" x14ac:dyDescent="0.4">
      <c r="A11" s="7"/>
      <c r="B11" s="2" t="s">
        <v>12</v>
      </c>
      <c r="C11" s="26" t="s">
        <v>39</v>
      </c>
      <c r="D11" s="5">
        <v>336000</v>
      </c>
      <c r="E11" s="5">
        <v>0</v>
      </c>
      <c r="F11" s="5">
        <v>0</v>
      </c>
      <c r="G11" s="5">
        <v>0</v>
      </c>
      <c r="H11" s="5">
        <v>0</v>
      </c>
      <c r="I11" s="29" t="s">
        <v>41</v>
      </c>
      <c r="J11" s="26" t="s">
        <v>39</v>
      </c>
    </row>
    <row r="12" spans="1:10" ht="21" x14ac:dyDescent="0.4">
      <c r="A12" s="7"/>
      <c r="B12" s="2" t="s">
        <v>13</v>
      </c>
      <c r="C12" s="26" t="s">
        <v>39</v>
      </c>
      <c r="D12" s="5">
        <v>12000</v>
      </c>
      <c r="E12" s="5">
        <v>0</v>
      </c>
      <c r="F12" s="5">
        <v>0</v>
      </c>
      <c r="G12" s="5">
        <v>0</v>
      </c>
      <c r="H12" s="5">
        <v>0</v>
      </c>
      <c r="I12" s="29" t="s">
        <v>39</v>
      </c>
      <c r="J12" s="26" t="s">
        <v>39</v>
      </c>
    </row>
    <row r="13" spans="1:10" ht="21" x14ac:dyDescent="0.4">
      <c r="A13" s="7"/>
      <c r="B13" s="2" t="s">
        <v>14</v>
      </c>
      <c r="C13" s="26" t="s">
        <v>39</v>
      </c>
      <c r="D13" s="5">
        <v>7800</v>
      </c>
      <c r="E13" s="5">
        <v>0</v>
      </c>
      <c r="F13" s="5">
        <v>0</v>
      </c>
      <c r="G13" s="5">
        <v>0</v>
      </c>
      <c r="H13" s="5">
        <v>0</v>
      </c>
      <c r="I13" s="29" t="s">
        <v>39</v>
      </c>
      <c r="J13" s="26" t="s">
        <v>39</v>
      </c>
    </row>
    <row r="14" spans="1:10" ht="21" x14ac:dyDescent="0.4">
      <c r="A14" s="7"/>
      <c r="B14" s="2" t="s">
        <v>15</v>
      </c>
      <c r="C14" s="26" t="s">
        <v>39</v>
      </c>
      <c r="D14" s="5">
        <v>17300</v>
      </c>
      <c r="E14" s="5">
        <v>0</v>
      </c>
      <c r="F14" s="5">
        <v>0</v>
      </c>
      <c r="G14" s="5">
        <v>0</v>
      </c>
      <c r="H14" s="5">
        <v>0</v>
      </c>
      <c r="I14" s="29" t="s">
        <v>39</v>
      </c>
      <c r="J14" s="26" t="s">
        <v>39</v>
      </c>
    </row>
    <row r="15" spans="1:10" ht="21" x14ac:dyDescent="0.4">
      <c r="A15" s="7"/>
      <c r="B15" s="2" t="s">
        <v>16</v>
      </c>
      <c r="C15" s="26" t="s">
        <v>39</v>
      </c>
      <c r="D15" s="5">
        <v>3000</v>
      </c>
      <c r="E15" s="5">
        <v>0</v>
      </c>
      <c r="F15" s="5">
        <v>0</v>
      </c>
      <c r="G15" s="5">
        <v>0</v>
      </c>
      <c r="H15" s="5">
        <v>0</v>
      </c>
      <c r="I15" s="29" t="s">
        <v>39</v>
      </c>
      <c r="J15" s="26" t="s">
        <v>39</v>
      </c>
    </row>
    <row r="16" spans="1:10" ht="21" customHeight="1" x14ac:dyDescent="0.4">
      <c r="A16" s="8"/>
      <c r="B16" s="3" t="s">
        <v>25</v>
      </c>
      <c r="C16" s="26" t="s">
        <v>39</v>
      </c>
      <c r="D16" s="5">
        <v>552000</v>
      </c>
      <c r="E16" s="5">
        <v>0</v>
      </c>
      <c r="F16" s="5">
        <v>0</v>
      </c>
      <c r="G16" s="5">
        <v>0</v>
      </c>
      <c r="H16" s="5">
        <v>0</v>
      </c>
      <c r="I16" s="29" t="s">
        <v>39</v>
      </c>
      <c r="J16" s="26" t="s">
        <v>39</v>
      </c>
    </row>
    <row r="17" spans="1:10" ht="21" x14ac:dyDescent="0.4">
      <c r="A17" s="7"/>
      <c r="B17" s="2" t="s">
        <v>17</v>
      </c>
      <c r="C17" s="26" t="s">
        <v>39</v>
      </c>
      <c r="D17" s="6">
        <v>2200</v>
      </c>
      <c r="E17" s="5">
        <v>0</v>
      </c>
      <c r="F17" s="5">
        <v>0</v>
      </c>
      <c r="G17" s="5">
        <v>0</v>
      </c>
      <c r="H17" s="5">
        <v>0</v>
      </c>
      <c r="I17" s="29" t="s">
        <v>39</v>
      </c>
      <c r="J17" s="26" t="s">
        <v>39</v>
      </c>
    </row>
    <row r="18" spans="1:10" ht="21" x14ac:dyDescent="0.4">
      <c r="A18" s="7"/>
      <c r="B18" s="2" t="s">
        <v>18</v>
      </c>
      <c r="C18" s="26" t="s">
        <v>39</v>
      </c>
      <c r="D18" s="6">
        <v>8900</v>
      </c>
      <c r="E18" s="5">
        <v>0</v>
      </c>
      <c r="F18" s="5">
        <v>0</v>
      </c>
      <c r="G18" s="5">
        <v>0</v>
      </c>
      <c r="H18" s="5">
        <v>0</v>
      </c>
      <c r="I18" s="29" t="s">
        <v>39</v>
      </c>
      <c r="J18" s="26" t="s">
        <v>39</v>
      </c>
    </row>
    <row r="19" spans="1:10" ht="21" x14ac:dyDescent="0.4">
      <c r="A19" s="7"/>
      <c r="B19" s="2" t="s">
        <v>19</v>
      </c>
      <c r="C19" s="27" t="s">
        <v>32</v>
      </c>
      <c r="D19" s="4">
        <v>22200</v>
      </c>
      <c r="E19" s="5">
        <v>0</v>
      </c>
      <c r="F19" s="5">
        <v>0</v>
      </c>
      <c r="G19" s="5">
        <v>0</v>
      </c>
      <c r="H19" s="5">
        <v>0</v>
      </c>
      <c r="I19" s="29" t="s">
        <v>39</v>
      </c>
      <c r="J19" s="78" t="s">
        <v>40</v>
      </c>
    </row>
    <row r="20" spans="1:10" ht="20.25" customHeight="1" x14ac:dyDescent="0.4">
      <c r="A20" s="7"/>
      <c r="B20" s="16" t="s">
        <v>26</v>
      </c>
      <c r="C20" s="28"/>
      <c r="D20" s="36"/>
      <c r="E20" s="17"/>
      <c r="F20" s="17"/>
      <c r="G20" s="17"/>
      <c r="H20" s="17"/>
      <c r="I20" s="10"/>
      <c r="J20" s="10"/>
    </row>
    <row r="21" spans="1:10" ht="21.75" customHeight="1" x14ac:dyDescent="0.4">
      <c r="A21" s="7"/>
      <c r="B21" s="11" t="s">
        <v>20</v>
      </c>
      <c r="C21" s="75" t="s">
        <v>27</v>
      </c>
      <c r="D21" s="12">
        <v>6200</v>
      </c>
      <c r="E21" s="12">
        <v>0</v>
      </c>
      <c r="F21" s="12">
        <v>0</v>
      </c>
      <c r="G21" s="12">
        <v>0</v>
      </c>
      <c r="H21" s="12">
        <v>0</v>
      </c>
      <c r="I21" s="11" t="s">
        <v>41</v>
      </c>
      <c r="J21" s="77" t="s">
        <v>27</v>
      </c>
    </row>
    <row r="22" spans="1:10" ht="20.25" customHeight="1" x14ac:dyDescent="0.4">
      <c r="A22" s="7"/>
      <c r="B22" s="11" t="s">
        <v>21</v>
      </c>
      <c r="C22" s="75" t="s">
        <v>28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7" t="s">
        <v>39</v>
      </c>
      <c r="J22" s="77" t="s">
        <v>28</v>
      </c>
    </row>
    <row r="23" spans="1:10" ht="21.75" customHeight="1" x14ac:dyDescent="0.4">
      <c r="A23" s="7"/>
      <c r="B23" s="11" t="s">
        <v>22</v>
      </c>
      <c r="C23" s="75" t="s">
        <v>29</v>
      </c>
      <c r="D23" s="12">
        <v>1300</v>
      </c>
      <c r="E23" s="12">
        <v>0</v>
      </c>
      <c r="F23" s="12">
        <v>0</v>
      </c>
      <c r="G23" s="12">
        <v>0</v>
      </c>
      <c r="H23" s="12">
        <v>0</v>
      </c>
      <c r="I23" s="7" t="s">
        <v>39</v>
      </c>
      <c r="J23" s="77" t="s">
        <v>29</v>
      </c>
    </row>
    <row r="24" spans="1:10" ht="21.75" customHeight="1" x14ac:dyDescent="0.4">
      <c r="A24" s="7"/>
      <c r="B24" s="11" t="s">
        <v>23</v>
      </c>
      <c r="C24" s="75" t="s">
        <v>30</v>
      </c>
      <c r="D24" s="12">
        <v>7800</v>
      </c>
      <c r="E24" s="12">
        <v>0</v>
      </c>
      <c r="F24" s="12">
        <v>0</v>
      </c>
      <c r="G24" s="12">
        <v>0</v>
      </c>
      <c r="H24" s="12">
        <v>0</v>
      </c>
      <c r="I24" s="7" t="s">
        <v>39</v>
      </c>
      <c r="J24" s="77" t="s">
        <v>30</v>
      </c>
    </row>
    <row r="25" spans="1:10" ht="21.75" customHeight="1" x14ac:dyDescent="0.4">
      <c r="A25" s="7"/>
      <c r="B25" s="13" t="s">
        <v>24</v>
      </c>
      <c r="C25" s="76"/>
      <c r="D25" s="14">
        <v>300</v>
      </c>
      <c r="E25" s="14">
        <v>0</v>
      </c>
      <c r="F25" s="14">
        <v>0</v>
      </c>
      <c r="G25" s="14">
        <v>0</v>
      </c>
      <c r="H25" s="14">
        <v>0</v>
      </c>
      <c r="I25" s="9" t="s">
        <v>39</v>
      </c>
      <c r="J25" s="13"/>
    </row>
    <row r="26" spans="1:10" s="58" customFormat="1" ht="21.75" customHeight="1" x14ac:dyDescent="0.4">
      <c r="A26" s="57"/>
      <c r="B26" s="62" t="s">
        <v>72</v>
      </c>
      <c r="C26" s="63"/>
      <c r="D26" s="64">
        <f>SUM(D11:D25)</f>
        <v>977000</v>
      </c>
      <c r="E26" s="64"/>
      <c r="F26" s="64"/>
      <c r="G26" s="64"/>
      <c r="H26" s="64"/>
      <c r="I26" s="65"/>
      <c r="J26" s="62"/>
    </row>
    <row r="27" spans="1:10" ht="21.75" customHeight="1" x14ac:dyDescent="0.4">
      <c r="A27" s="7"/>
      <c r="B27" s="56" t="s">
        <v>54</v>
      </c>
      <c r="C27" s="44"/>
      <c r="D27" s="45"/>
      <c r="E27" s="42"/>
      <c r="F27" s="42"/>
      <c r="G27" s="42"/>
      <c r="H27" s="42"/>
      <c r="I27" s="43"/>
      <c r="J27" s="44"/>
    </row>
    <row r="28" spans="1:10" s="55" customFormat="1" ht="42" x14ac:dyDescent="0.25">
      <c r="A28" s="54"/>
      <c r="B28" s="93" t="s">
        <v>50</v>
      </c>
      <c r="C28" s="82" t="s">
        <v>68</v>
      </c>
      <c r="D28" s="83">
        <f>19900+19900</f>
        <v>39800</v>
      </c>
      <c r="E28" s="80">
        <v>0</v>
      </c>
      <c r="F28" s="80">
        <v>0</v>
      </c>
      <c r="G28" s="80">
        <v>0</v>
      </c>
      <c r="H28" s="80">
        <v>0</v>
      </c>
      <c r="I28" s="81" t="s">
        <v>41</v>
      </c>
      <c r="J28" s="82" t="s">
        <v>69</v>
      </c>
    </row>
    <row r="29" spans="1:10" s="55" customFormat="1" ht="21" x14ac:dyDescent="0.4">
      <c r="A29" s="54"/>
      <c r="B29" s="62" t="s">
        <v>73</v>
      </c>
      <c r="C29" s="63"/>
      <c r="D29" s="64">
        <f>+D28</f>
        <v>39800</v>
      </c>
      <c r="E29" s="64"/>
      <c r="F29" s="64"/>
      <c r="G29" s="64"/>
      <c r="H29" s="64"/>
      <c r="I29" s="65"/>
      <c r="J29" s="62"/>
    </row>
    <row r="30" spans="1:10" s="61" customFormat="1" ht="21" x14ac:dyDescent="0.25">
      <c r="A30" s="60"/>
      <c r="B30" s="66" t="s">
        <v>10</v>
      </c>
      <c r="C30" s="67"/>
      <c r="D30" s="68">
        <f>+D26+D29</f>
        <v>1016800</v>
      </c>
      <c r="E30" s="59"/>
      <c r="F30" s="59"/>
      <c r="G30" s="59"/>
      <c r="H30" s="59"/>
      <c r="I30" s="69"/>
      <c r="J30" s="67"/>
    </row>
    <row r="31" spans="1:10" ht="21.6" x14ac:dyDescent="0.45">
      <c r="A31" s="155">
        <v>2</v>
      </c>
      <c r="B31" s="156" t="s">
        <v>51</v>
      </c>
      <c r="C31" s="157"/>
      <c r="D31" s="158"/>
      <c r="E31" s="158"/>
      <c r="F31" s="158"/>
      <c r="G31" s="158"/>
      <c r="H31" s="158"/>
      <c r="I31" s="159"/>
      <c r="J31" s="160"/>
    </row>
    <row r="32" spans="1:10" ht="21.6" x14ac:dyDescent="0.45">
      <c r="A32" s="161"/>
      <c r="B32" s="156" t="s">
        <v>52</v>
      </c>
      <c r="C32" s="157"/>
      <c r="D32" s="158"/>
      <c r="E32" s="158"/>
      <c r="F32" s="158"/>
      <c r="G32" s="158"/>
      <c r="H32" s="158"/>
      <c r="I32" s="159"/>
      <c r="J32" s="160"/>
    </row>
    <row r="33" spans="1:10" ht="21.6" x14ac:dyDescent="0.45">
      <c r="A33" s="161"/>
      <c r="B33" s="162" t="s">
        <v>53</v>
      </c>
      <c r="C33" s="163"/>
      <c r="D33" s="164"/>
      <c r="E33" s="164"/>
      <c r="F33" s="164"/>
      <c r="G33" s="164"/>
      <c r="H33" s="164"/>
      <c r="I33" s="165"/>
      <c r="J33" s="166"/>
    </row>
    <row r="34" spans="1:10" s="55" customFormat="1" ht="62.4" x14ac:dyDescent="0.25">
      <c r="A34" s="54"/>
      <c r="B34" s="84" t="s">
        <v>31</v>
      </c>
      <c r="C34" s="85" t="s">
        <v>70</v>
      </c>
      <c r="D34" s="86">
        <v>33700</v>
      </c>
      <c r="E34" s="86">
        <v>0</v>
      </c>
      <c r="F34" s="86">
        <v>0</v>
      </c>
      <c r="G34" s="86">
        <v>0</v>
      </c>
      <c r="H34" s="86">
        <v>0</v>
      </c>
      <c r="I34" s="84" t="s">
        <v>41</v>
      </c>
      <c r="J34" s="87" t="s">
        <v>71</v>
      </c>
    </row>
    <row r="35" spans="1:10" ht="21" x14ac:dyDescent="0.3">
      <c r="A35" s="60"/>
      <c r="B35" s="70" t="s">
        <v>10</v>
      </c>
      <c r="C35" s="71"/>
      <c r="D35" s="72">
        <f>SUM(D34)</f>
        <v>33700</v>
      </c>
      <c r="E35" s="73"/>
      <c r="F35" s="73"/>
      <c r="G35" s="73"/>
      <c r="H35" s="73"/>
      <c r="I35" s="74"/>
      <c r="J35" s="71"/>
    </row>
    <row r="36" spans="1:10" ht="21.6" x14ac:dyDescent="0.45">
      <c r="A36" s="143">
        <v>3</v>
      </c>
      <c r="B36" s="144" t="s">
        <v>87</v>
      </c>
      <c r="C36" s="145"/>
      <c r="D36" s="146"/>
      <c r="E36" s="146"/>
      <c r="F36" s="146"/>
      <c r="G36" s="146"/>
      <c r="H36" s="146"/>
      <c r="I36" s="147"/>
      <c r="J36" s="148"/>
    </row>
    <row r="37" spans="1:10" ht="21.6" x14ac:dyDescent="0.45">
      <c r="A37" s="149"/>
      <c r="B37" s="150" t="s">
        <v>44</v>
      </c>
      <c r="C37" s="151"/>
      <c r="D37" s="152"/>
      <c r="E37" s="152"/>
      <c r="F37" s="152"/>
      <c r="G37" s="152"/>
      <c r="H37" s="152"/>
      <c r="I37" s="153"/>
      <c r="J37" s="154"/>
    </row>
    <row r="38" spans="1:10" ht="21.6" x14ac:dyDescent="0.45">
      <c r="A38" s="7"/>
      <c r="B38" s="13" t="s">
        <v>45</v>
      </c>
      <c r="C38" s="30"/>
      <c r="D38" s="31"/>
      <c r="E38" s="31"/>
      <c r="F38" s="31"/>
      <c r="G38" s="31"/>
      <c r="H38" s="31"/>
      <c r="I38" s="13"/>
      <c r="J38" s="32"/>
    </row>
    <row r="39" spans="1:10" ht="114" customHeight="1" x14ac:dyDescent="0.4">
      <c r="A39" s="7"/>
      <c r="B39" s="3" t="s">
        <v>55</v>
      </c>
      <c r="C39" s="79" t="s">
        <v>80</v>
      </c>
      <c r="D39" s="80" t="s">
        <v>86</v>
      </c>
      <c r="E39" s="80">
        <v>0</v>
      </c>
      <c r="F39" s="80">
        <v>0</v>
      </c>
      <c r="G39" s="80">
        <v>0</v>
      </c>
      <c r="H39" s="80">
        <v>0</v>
      </c>
      <c r="I39" s="81" t="s">
        <v>41</v>
      </c>
      <c r="J39" s="82" t="s">
        <v>81</v>
      </c>
    </row>
    <row r="40" spans="1:10" ht="78" x14ac:dyDescent="0.4">
      <c r="A40" s="7"/>
      <c r="B40" s="88" t="s">
        <v>56</v>
      </c>
      <c r="C40" s="85" t="s">
        <v>76</v>
      </c>
      <c r="D40" s="89">
        <v>15000</v>
      </c>
      <c r="E40" s="89">
        <v>0</v>
      </c>
      <c r="F40" s="89">
        <v>0</v>
      </c>
      <c r="G40" s="89">
        <v>0</v>
      </c>
      <c r="H40" s="89">
        <v>0</v>
      </c>
      <c r="I40" s="90" t="s">
        <v>39</v>
      </c>
      <c r="J40" s="91" t="s">
        <v>77</v>
      </c>
    </row>
    <row r="41" spans="1:10" s="55" customFormat="1" ht="131.25" customHeight="1" x14ac:dyDescent="0.25">
      <c r="A41" s="54"/>
      <c r="B41" s="3" t="s">
        <v>57</v>
      </c>
      <c r="C41" s="92" t="s">
        <v>78</v>
      </c>
      <c r="D41" s="80">
        <v>39300</v>
      </c>
      <c r="E41" s="80">
        <v>0</v>
      </c>
      <c r="F41" s="80">
        <v>0</v>
      </c>
      <c r="G41" s="80">
        <v>0</v>
      </c>
      <c r="H41" s="80">
        <v>0</v>
      </c>
      <c r="I41" s="81" t="s">
        <v>39</v>
      </c>
      <c r="J41" s="82" t="s">
        <v>79</v>
      </c>
    </row>
    <row r="42" spans="1:10" ht="21" x14ac:dyDescent="0.4">
      <c r="A42" s="7"/>
      <c r="B42" s="70" t="s">
        <v>10</v>
      </c>
      <c r="C42" s="71"/>
      <c r="D42" s="72">
        <f>SUM(D39:D41)</f>
        <v>54300</v>
      </c>
      <c r="E42" s="73"/>
      <c r="F42" s="73"/>
      <c r="G42" s="73"/>
      <c r="H42" s="73"/>
      <c r="I42" s="74"/>
      <c r="J42" s="71"/>
    </row>
    <row r="43" spans="1:10" ht="21.6" x14ac:dyDescent="0.45">
      <c r="A43" s="15">
        <v>4</v>
      </c>
      <c r="B43" s="33" t="s">
        <v>59</v>
      </c>
      <c r="C43" s="24"/>
      <c r="D43" s="19"/>
      <c r="E43" s="19"/>
      <c r="F43" s="19"/>
      <c r="G43" s="19"/>
      <c r="H43" s="19"/>
      <c r="I43" s="20"/>
      <c r="J43" s="51"/>
    </row>
    <row r="44" spans="1:10" ht="21.6" x14ac:dyDescent="0.45">
      <c r="A44" s="7"/>
      <c r="B44" s="52" t="s">
        <v>58</v>
      </c>
      <c r="C44" s="25"/>
      <c r="D44" s="21"/>
      <c r="E44" s="21"/>
      <c r="F44" s="21"/>
      <c r="G44" s="21"/>
      <c r="H44" s="21"/>
      <c r="I44" s="22"/>
      <c r="J44" s="23"/>
    </row>
    <row r="45" spans="1:10" ht="21" x14ac:dyDescent="0.4">
      <c r="A45" s="7"/>
      <c r="B45" s="47" t="s">
        <v>48</v>
      </c>
      <c r="C45" s="53" t="s">
        <v>39</v>
      </c>
      <c r="D45" s="48"/>
      <c r="E45" s="49">
        <v>0</v>
      </c>
      <c r="F45" s="49">
        <v>0</v>
      </c>
      <c r="G45" s="49">
        <v>0</v>
      </c>
      <c r="H45" s="49">
        <v>0</v>
      </c>
      <c r="I45" s="50" t="s">
        <v>39</v>
      </c>
      <c r="J45" s="46"/>
    </row>
    <row r="46" spans="1:10" s="35" customFormat="1" ht="63" x14ac:dyDescent="0.4">
      <c r="A46" s="34"/>
      <c r="B46" s="93" t="s">
        <v>60</v>
      </c>
      <c r="C46" s="94" t="s">
        <v>83</v>
      </c>
      <c r="D46" s="181">
        <v>17850</v>
      </c>
      <c r="E46" s="95"/>
      <c r="F46" s="95"/>
      <c r="G46" s="95"/>
      <c r="H46" s="95"/>
      <c r="I46" s="3" t="s">
        <v>41</v>
      </c>
      <c r="J46" s="96" t="s">
        <v>82</v>
      </c>
    </row>
    <row r="47" spans="1:10" s="35" customFormat="1" ht="21" x14ac:dyDescent="0.4">
      <c r="A47" s="34"/>
      <c r="B47" s="70" t="s">
        <v>10</v>
      </c>
      <c r="C47" s="71"/>
      <c r="D47" s="72">
        <f>SUM(D45:D46)</f>
        <v>17850</v>
      </c>
      <c r="E47" s="73"/>
      <c r="F47" s="73"/>
      <c r="G47" s="73"/>
      <c r="H47" s="73"/>
      <c r="I47" s="74"/>
      <c r="J47" s="71"/>
    </row>
    <row r="48" spans="1:10" ht="21.6" x14ac:dyDescent="0.45">
      <c r="A48" s="130">
        <v>5</v>
      </c>
      <c r="B48" s="131" t="s">
        <v>46</v>
      </c>
      <c r="C48" s="132"/>
      <c r="D48" s="133"/>
      <c r="E48" s="133"/>
      <c r="F48" s="133"/>
      <c r="G48" s="133"/>
      <c r="H48" s="133"/>
      <c r="I48" s="134"/>
      <c r="J48" s="135"/>
    </row>
    <row r="49" spans="1:10" ht="42.6" x14ac:dyDescent="0.45">
      <c r="A49" s="136"/>
      <c r="B49" s="137" t="s">
        <v>47</v>
      </c>
      <c r="C49" s="138"/>
      <c r="D49" s="139"/>
      <c r="E49" s="139"/>
      <c r="F49" s="139"/>
      <c r="G49" s="139"/>
      <c r="H49" s="139"/>
      <c r="I49" s="140"/>
      <c r="J49" s="141"/>
    </row>
    <row r="50" spans="1:10" ht="21.6" x14ac:dyDescent="0.45">
      <c r="A50" s="136"/>
      <c r="B50" s="142" t="s">
        <v>45</v>
      </c>
      <c r="C50" s="138"/>
      <c r="D50" s="139"/>
      <c r="E50" s="139"/>
      <c r="F50" s="139"/>
      <c r="G50" s="139"/>
      <c r="H50" s="139"/>
      <c r="I50" s="140"/>
      <c r="J50" s="141"/>
    </row>
    <row r="51" spans="1:10" ht="109.2" x14ac:dyDescent="0.4">
      <c r="A51" s="7"/>
      <c r="B51" s="97" t="s">
        <v>61</v>
      </c>
      <c r="C51" s="98" t="s">
        <v>67</v>
      </c>
      <c r="D51" s="99">
        <v>19900</v>
      </c>
      <c r="E51" s="99">
        <v>0</v>
      </c>
      <c r="F51" s="99">
        <v>0</v>
      </c>
      <c r="G51" s="99">
        <v>0</v>
      </c>
      <c r="H51" s="99">
        <v>0</v>
      </c>
      <c r="I51" s="84" t="s">
        <v>41</v>
      </c>
      <c r="J51" s="100" t="s">
        <v>66</v>
      </c>
    </row>
    <row r="52" spans="1:10" s="55" customFormat="1" ht="78" x14ac:dyDescent="0.25">
      <c r="A52" s="54"/>
      <c r="B52" s="101" t="s">
        <v>62</v>
      </c>
      <c r="C52" s="92" t="s">
        <v>65</v>
      </c>
      <c r="D52" s="80">
        <v>3500</v>
      </c>
      <c r="E52" s="80">
        <v>0</v>
      </c>
      <c r="F52" s="80">
        <v>0</v>
      </c>
      <c r="G52" s="80">
        <v>0</v>
      </c>
      <c r="H52" s="80">
        <v>0</v>
      </c>
      <c r="I52" s="81" t="s">
        <v>39</v>
      </c>
      <c r="J52" s="102" t="s">
        <v>64</v>
      </c>
    </row>
    <row r="53" spans="1:10" ht="63" x14ac:dyDescent="0.4">
      <c r="A53" s="7"/>
      <c r="B53" s="103" t="s">
        <v>63</v>
      </c>
      <c r="C53" s="85" t="s">
        <v>74</v>
      </c>
      <c r="D53" s="86">
        <v>53750</v>
      </c>
      <c r="E53" s="86">
        <v>0</v>
      </c>
      <c r="F53" s="86">
        <v>0</v>
      </c>
      <c r="G53" s="86">
        <v>0</v>
      </c>
      <c r="H53" s="86">
        <v>0</v>
      </c>
      <c r="I53" s="104" t="s">
        <v>39</v>
      </c>
      <c r="J53" s="105" t="s">
        <v>75</v>
      </c>
    </row>
    <row r="54" spans="1:10" ht="21" x14ac:dyDescent="0.4">
      <c r="A54" s="121"/>
      <c r="B54" s="122" t="s">
        <v>10</v>
      </c>
      <c r="C54" s="123"/>
      <c r="D54" s="124">
        <f>SUM(D51:D53)</f>
        <v>77150</v>
      </c>
      <c r="E54" s="125"/>
      <c r="F54" s="125"/>
      <c r="G54" s="125"/>
      <c r="H54" s="125"/>
      <c r="I54" s="126"/>
      <c r="J54" s="123"/>
    </row>
    <row r="55" spans="1:10" s="58" customFormat="1" ht="21" x14ac:dyDescent="0.4">
      <c r="A55" s="167" t="s">
        <v>84</v>
      </c>
      <c r="B55" s="168"/>
      <c r="C55" s="127"/>
      <c r="D55" s="128">
        <f>+D54+D47+D42+D35+D30</f>
        <v>1199800</v>
      </c>
      <c r="E55" s="129">
        <v>0</v>
      </c>
      <c r="F55" s="129">
        <v>0</v>
      </c>
      <c r="G55" s="129">
        <v>0</v>
      </c>
      <c r="H55" s="129">
        <v>0</v>
      </c>
      <c r="I55" s="127"/>
      <c r="J55" s="127"/>
    </row>
  </sheetData>
  <mergeCells count="13">
    <mergeCell ref="A55:B55"/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</mergeCells>
  <printOptions horizontalCentered="1"/>
  <pageMargins left="0" right="0" top="0.15748031496062992" bottom="0.15748031496062992" header="0.31496062992125984" footer="0.31496062992125984"/>
  <pageSetup paperSize="9" scale="76" orientation="landscape" r:id="rId1"/>
  <rowBreaks count="2" manualBreakCount="2">
    <brk id="30" max="9" man="1"/>
    <brk id="4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2025-04-16T09:35:35Z</cp:lastPrinted>
  <dcterms:created xsi:type="dcterms:W3CDTF">2024-01-10T07:59:11Z</dcterms:created>
  <dcterms:modified xsi:type="dcterms:W3CDTF">2025-04-22T17:20:01Z</dcterms:modified>
</cp:coreProperties>
</file>